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AIRTRACK" sheetId="1" r:id="rId1"/>
    <sheet name="MINI" sheetId="2" r:id="rId2"/>
    <sheet name="MAXI" sheetId="3" r:id="rId3"/>
    <sheet name="TOTAAL" sheetId="4" r:id="rId4"/>
  </sheets>
  <definedNames/>
  <calcPr fullCalcOnLoad="1"/>
</workbook>
</file>

<file path=xl/sharedStrings.xml><?xml version="1.0" encoding="utf-8"?>
<sst xmlns="http://schemas.openxmlformats.org/spreadsheetml/2006/main" count="114" uniqueCount="35">
  <si>
    <t>jury 1</t>
  </si>
  <si>
    <t>jury 2</t>
  </si>
  <si>
    <t>INTERCLUB</t>
  </si>
  <si>
    <t>CLUB</t>
  </si>
  <si>
    <t>TOTAAL 1</t>
  </si>
  <si>
    <t>TOTAAL 2</t>
  </si>
  <si>
    <t>TOTAAL MINI</t>
  </si>
  <si>
    <t xml:space="preserve">TOTAAL </t>
  </si>
  <si>
    <t>PLAATSING</t>
  </si>
  <si>
    <t>Flik-flak</t>
  </si>
  <si>
    <t>TOTAAL MAXI</t>
  </si>
  <si>
    <t>Minitrampoline</t>
  </si>
  <si>
    <t>Maxitrampoline</t>
  </si>
  <si>
    <t>Reeks 1</t>
  </si>
  <si>
    <t>MINITRAMPOLINE</t>
  </si>
  <si>
    <t>Reeks 2</t>
  </si>
  <si>
    <t>MAXITRAMPOLINE</t>
  </si>
  <si>
    <t>NAAM</t>
  </si>
  <si>
    <t>MH-waarde</t>
  </si>
  <si>
    <t>TOTAAL 3</t>
  </si>
  <si>
    <t>Reeks 3</t>
  </si>
  <si>
    <t>Keur 3&amp;4lj</t>
  </si>
  <si>
    <t>AIRTRACK</t>
  </si>
  <si>
    <t>TOTAAL AIRTRACK</t>
  </si>
  <si>
    <t>TOTAAL 4</t>
  </si>
  <si>
    <t>Reeks 4</t>
  </si>
  <si>
    <t>Airtrack</t>
  </si>
  <si>
    <t>Céanne Handekyn</t>
  </si>
  <si>
    <t>Pauline Poppe</t>
  </si>
  <si>
    <t>Amber Van der Sype</t>
  </si>
  <si>
    <t>Hanne Van Rumst</t>
  </si>
  <si>
    <t>Siene van Walle</t>
  </si>
  <si>
    <t>Hanne Burm</t>
  </si>
  <si>
    <t>Gymno</t>
  </si>
  <si>
    <t>Lune Verley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</si>
</sst>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Border="1" applyAlignment="1">
      <alignment vertical="top" wrapText="1"/>
    </xf>
    <xf numFmtId="0" fontId="41" fillId="0" borderId="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4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5" xfId="0" applyFont="1" applyBorder="1" applyAlignment="1">
      <alignment/>
    </xf>
    <xf numFmtId="0" fontId="4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0" borderId="29" xfId="0" applyFont="1" applyBorder="1" applyAlignment="1">
      <alignment/>
    </xf>
    <xf numFmtId="0" fontId="43" fillId="0" borderId="30" xfId="0" applyFont="1" applyBorder="1" applyAlignment="1">
      <alignment/>
    </xf>
    <xf numFmtId="0" fontId="0" fillId="0" borderId="21" xfId="0" applyBorder="1" applyAlignment="1">
      <alignment/>
    </xf>
    <xf numFmtId="0" fontId="43" fillId="0" borderId="31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32" xfId="0" applyFont="1" applyBorder="1" applyAlignment="1">
      <alignment/>
    </xf>
    <xf numFmtId="0" fontId="43" fillId="0" borderId="33" xfId="0" applyFont="1" applyBorder="1" applyAlignment="1">
      <alignment/>
    </xf>
    <xf numFmtId="0" fontId="43" fillId="0" borderId="34" xfId="0" applyFont="1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43" fillId="0" borderId="35" xfId="0" applyFont="1" applyBorder="1" applyAlignment="1">
      <alignment textRotation="90"/>
    </xf>
    <xf numFmtId="0" fontId="43" fillId="0" borderId="36" xfId="0" applyFont="1" applyBorder="1" applyAlignment="1">
      <alignment textRotation="90"/>
    </xf>
    <xf numFmtId="0" fontId="43" fillId="0" borderId="37" xfId="0" applyFont="1" applyBorder="1" applyAlignment="1">
      <alignment textRotation="90"/>
    </xf>
    <xf numFmtId="0" fontId="43" fillId="0" borderId="28" xfId="0" applyFont="1" applyBorder="1" applyAlignment="1">
      <alignment textRotation="90"/>
    </xf>
    <xf numFmtId="0" fontId="44" fillId="0" borderId="28" xfId="0" applyFont="1" applyFill="1" applyBorder="1" applyAlignment="1">
      <alignment textRotation="90"/>
    </xf>
    <xf numFmtId="0" fontId="43" fillId="0" borderId="21" xfId="0" applyFont="1" applyBorder="1" applyAlignment="1">
      <alignment/>
    </xf>
    <xf numFmtId="0" fontId="43" fillId="0" borderId="31" xfId="0" applyFont="1" applyBorder="1" applyAlignment="1">
      <alignment/>
    </xf>
    <xf numFmtId="0" fontId="43" fillId="0" borderId="38" xfId="0" applyFont="1" applyBorder="1" applyAlignment="1">
      <alignment textRotation="90"/>
    </xf>
    <xf numFmtId="0" fontId="43" fillId="0" borderId="39" xfId="0" applyFont="1" applyBorder="1" applyAlignment="1">
      <alignment textRotation="90"/>
    </xf>
    <xf numFmtId="0" fontId="43" fillId="0" borderId="40" xfId="0" applyFont="1" applyBorder="1" applyAlignment="1">
      <alignment textRotation="90"/>
    </xf>
    <xf numFmtId="0" fontId="43" fillId="0" borderId="41" xfId="0" applyFont="1" applyBorder="1" applyAlignment="1">
      <alignment textRotation="90"/>
    </xf>
    <xf numFmtId="0" fontId="43" fillId="0" borderId="42" xfId="0" applyFont="1" applyBorder="1" applyAlignment="1">
      <alignment textRotation="90"/>
    </xf>
    <xf numFmtId="0" fontId="44" fillId="0" borderId="43" xfId="0" applyFont="1" applyBorder="1" applyAlignment="1">
      <alignment textRotation="90"/>
    </xf>
    <xf numFmtId="0" fontId="43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44" fillId="0" borderId="18" xfId="0" applyFont="1" applyBorder="1" applyAlignment="1">
      <alignment textRotation="90"/>
    </xf>
    <xf numFmtId="0" fontId="43" fillId="0" borderId="38" xfId="0" applyFont="1" applyBorder="1" applyAlignment="1">
      <alignment/>
    </xf>
    <xf numFmtId="0" fontId="0" fillId="0" borderId="42" xfId="0" applyBorder="1" applyAlignment="1">
      <alignment/>
    </xf>
    <xf numFmtId="0" fontId="44" fillId="0" borderId="28" xfId="0" applyFont="1" applyBorder="1" applyAlignment="1">
      <alignment textRotation="90"/>
    </xf>
    <xf numFmtId="0" fontId="44" fillId="0" borderId="21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45" xfId="0" applyFont="1" applyBorder="1" applyAlignment="1">
      <alignment/>
    </xf>
    <xf numFmtId="0" fontId="45" fillId="0" borderId="46" xfId="0" applyFont="1" applyBorder="1" applyAlignment="1">
      <alignment/>
    </xf>
    <xf numFmtId="0" fontId="45" fillId="0" borderId="47" xfId="0" applyFont="1" applyBorder="1" applyAlignment="1">
      <alignment/>
    </xf>
    <xf numFmtId="0" fontId="45" fillId="0" borderId="48" xfId="0" applyFont="1" applyBorder="1" applyAlignment="1">
      <alignment/>
    </xf>
    <xf numFmtId="0" fontId="45" fillId="0" borderId="49" xfId="0" applyFont="1" applyBorder="1" applyAlignment="1">
      <alignment/>
    </xf>
    <xf numFmtId="0" fontId="45" fillId="0" borderId="50" xfId="0" applyFont="1" applyBorder="1" applyAlignment="1">
      <alignment/>
    </xf>
    <xf numFmtId="0" fontId="45" fillId="0" borderId="51" xfId="0" applyFont="1" applyBorder="1" applyAlignment="1">
      <alignment/>
    </xf>
    <xf numFmtId="0" fontId="46" fillId="0" borderId="52" xfId="0" applyFont="1" applyBorder="1" applyAlignment="1">
      <alignment/>
    </xf>
    <xf numFmtId="0" fontId="40" fillId="0" borderId="0" xfId="0" applyFont="1" applyAlignment="1">
      <alignment/>
    </xf>
    <xf numFmtId="0" fontId="45" fillId="0" borderId="53" xfId="0" applyFont="1" applyBorder="1" applyAlignment="1">
      <alignment/>
    </xf>
    <xf numFmtId="0" fontId="45" fillId="0" borderId="50" xfId="0" applyFont="1" applyBorder="1" applyAlignment="1">
      <alignment/>
    </xf>
    <xf numFmtId="0" fontId="45" fillId="0" borderId="54" xfId="0" applyFont="1" applyBorder="1" applyAlignment="1">
      <alignment/>
    </xf>
    <xf numFmtId="0" fontId="46" fillId="0" borderId="52" xfId="0" applyFont="1" applyBorder="1" applyAlignment="1">
      <alignment/>
    </xf>
    <xf numFmtId="0" fontId="47" fillId="0" borderId="5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5.28125" style="0" customWidth="1"/>
    <col min="2" max="2" width="22.140625" style="0" customWidth="1"/>
    <col min="3" max="3" width="12.421875" style="0" customWidth="1"/>
    <col min="16" max="16" width="10.7109375" style="0" customWidth="1"/>
  </cols>
  <sheetData>
    <row r="1" spans="1:18" ht="16.5" thickBot="1">
      <c r="A1" s="6"/>
      <c r="B1" s="7" t="s">
        <v>2</v>
      </c>
      <c r="C1" s="31" t="s">
        <v>21</v>
      </c>
      <c r="D1" s="7" t="s">
        <v>22</v>
      </c>
      <c r="E1" s="7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  <c r="Q1" s="28"/>
      <c r="R1" s="28"/>
    </row>
    <row r="2" spans="1:16" ht="15.75">
      <c r="A2" s="15"/>
      <c r="B2" s="17"/>
      <c r="C2" s="34"/>
      <c r="D2" s="24" t="s">
        <v>13</v>
      </c>
      <c r="E2" s="39"/>
      <c r="F2" s="40"/>
      <c r="G2" s="33" t="s">
        <v>15</v>
      </c>
      <c r="H2" s="39"/>
      <c r="I2" s="40"/>
      <c r="J2" s="33" t="s">
        <v>20</v>
      </c>
      <c r="K2" s="39"/>
      <c r="L2" s="40"/>
      <c r="M2" s="33" t="s">
        <v>25</v>
      </c>
      <c r="N2" s="41"/>
      <c r="O2" s="42"/>
      <c r="P2" s="35"/>
    </row>
    <row r="3" spans="1:16" ht="102" thickBot="1">
      <c r="A3" s="20"/>
      <c r="B3" s="60" t="s">
        <v>17</v>
      </c>
      <c r="C3" s="61" t="s">
        <v>3</v>
      </c>
      <c r="D3" s="51" t="s">
        <v>0</v>
      </c>
      <c r="E3" s="52" t="s">
        <v>1</v>
      </c>
      <c r="F3" s="52" t="s">
        <v>4</v>
      </c>
      <c r="G3" s="52" t="s">
        <v>0</v>
      </c>
      <c r="H3" s="52" t="s">
        <v>1</v>
      </c>
      <c r="I3" s="52" t="s">
        <v>5</v>
      </c>
      <c r="J3" s="52" t="s">
        <v>0</v>
      </c>
      <c r="K3" s="52" t="s">
        <v>1</v>
      </c>
      <c r="L3" s="52" t="s">
        <v>19</v>
      </c>
      <c r="M3" s="52" t="s">
        <v>0</v>
      </c>
      <c r="N3" s="52" t="s">
        <v>1</v>
      </c>
      <c r="O3" s="55" t="s">
        <v>24</v>
      </c>
      <c r="P3" s="62" t="s">
        <v>23</v>
      </c>
    </row>
    <row r="4" spans="1:16" ht="15.75">
      <c r="A4" s="26">
        <v>1</v>
      </c>
      <c r="B4" s="24" t="s">
        <v>32</v>
      </c>
      <c r="C4" s="18" t="s">
        <v>33</v>
      </c>
      <c r="D4" s="17">
        <v>6.5</v>
      </c>
      <c r="E4" s="36">
        <v>8</v>
      </c>
      <c r="F4" s="36">
        <f aca="true" t="shared" si="0" ref="F4:F10">SUM(D4:E4)</f>
        <v>14.5</v>
      </c>
      <c r="G4" s="36">
        <v>6.5</v>
      </c>
      <c r="H4" s="36">
        <v>7</v>
      </c>
      <c r="I4" s="36">
        <f aca="true" t="shared" si="1" ref="I4:I10">SUM(G4:H4)</f>
        <v>13.5</v>
      </c>
      <c r="J4" s="36">
        <v>6.5</v>
      </c>
      <c r="K4" s="36">
        <v>6</v>
      </c>
      <c r="L4" s="36">
        <f aca="true" t="shared" si="2" ref="L4:L10">SUM(J4:K4)</f>
        <v>12.5</v>
      </c>
      <c r="M4" s="36">
        <v>6.5</v>
      </c>
      <c r="N4" s="36">
        <v>6</v>
      </c>
      <c r="O4" s="37">
        <f aca="true" t="shared" si="3" ref="O4:O10">SUM(M4:N4)</f>
        <v>12.5</v>
      </c>
      <c r="P4" s="63">
        <f aca="true" t="shared" si="4" ref="P4:P10">SUM(F4,I4,L4,O4)</f>
        <v>53</v>
      </c>
    </row>
    <row r="5" spans="1:16" ht="15.75">
      <c r="A5" s="26">
        <v>2</v>
      </c>
      <c r="B5" s="25" t="s">
        <v>27</v>
      </c>
      <c r="C5" s="21" t="s">
        <v>9</v>
      </c>
      <c r="D5" s="22">
        <v>8</v>
      </c>
      <c r="E5" s="27">
        <v>7.5</v>
      </c>
      <c r="F5" s="27">
        <f t="shared" si="0"/>
        <v>15.5</v>
      </c>
      <c r="G5" s="27">
        <v>7.5</v>
      </c>
      <c r="H5" s="27">
        <v>8</v>
      </c>
      <c r="I5" s="27">
        <f t="shared" si="1"/>
        <v>15.5</v>
      </c>
      <c r="J5" s="27">
        <v>7.5</v>
      </c>
      <c r="K5" s="27">
        <v>8</v>
      </c>
      <c r="L5" s="27">
        <f t="shared" si="2"/>
        <v>15.5</v>
      </c>
      <c r="M5" s="27">
        <v>7.5</v>
      </c>
      <c r="N5" s="27">
        <v>6</v>
      </c>
      <c r="O5" s="38">
        <f t="shared" si="3"/>
        <v>13.5</v>
      </c>
      <c r="P5" s="29">
        <f t="shared" si="4"/>
        <v>60</v>
      </c>
    </row>
    <row r="6" spans="1:16" ht="15.75">
      <c r="A6" s="26">
        <v>3</v>
      </c>
      <c r="B6" s="25" t="s">
        <v>28</v>
      </c>
      <c r="C6" s="21" t="s">
        <v>9</v>
      </c>
      <c r="D6" s="22">
        <v>7</v>
      </c>
      <c r="E6" s="27">
        <v>7.5</v>
      </c>
      <c r="F6" s="27">
        <f t="shared" si="0"/>
        <v>14.5</v>
      </c>
      <c r="G6" s="27">
        <v>5.5</v>
      </c>
      <c r="H6" s="27">
        <v>7.5</v>
      </c>
      <c r="I6" s="27">
        <f t="shared" si="1"/>
        <v>13</v>
      </c>
      <c r="J6" s="27">
        <v>5.5</v>
      </c>
      <c r="K6" s="27">
        <v>8.5</v>
      </c>
      <c r="L6" s="27">
        <f t="shared" si="2"/>
        <v>14</v>
      </c>
      <c r="M6" s="27">
        <v>6</v>
      </c>
      <c r="N6" s="27">
        <v>8.5</v>
      </c>
      <c r="O6" s="38">
        <f t="shared" si="3"/>
        <v>14.5</v>
      </c>
      <c r="P6" s="29">
        <f t="shared" si="4"/>
        <v>56</v>
      </c>
    </row>
    <row r="7" spans="1:16" ht="15.75">
      <c r="A7" s="26">
        <v>4</v>
      </c>
      <c r="B7" s="25" t="s">
        <v>29</v>
      </c>
      <c r="C7" s="21" t="s">
        <v>9</v>
      </c>
      <c r="D7" s="22">
        <v>8</v>
      </c>
      <c r="E7" s="27">
        <v>6</v>
      </c>
      <c r="F7" s="27">
        <f t="shared" si="0"/>
        <v>14</v>
      </c>
      <c r="G7" s="27">
        <v>7</v>
      </c>
      <c r="H7" s="27">
        <v>6</v>
      </c>
      <c r="I7" s="27">
        <f t="shared" si="1"/>
        <v>13</v>
      </c>
      <c r="J7" s="27">
        <v>6</v>
      </c>
      <c r="K7" s="27">
        <v>6</v>
      </c>
      <c r="L7" s="27">
        <f t="shared" si="2"/>
        <v>12</v>
      </c>
      <c r="M7" s="27">
        <v>6</v>
      </c>
      <c r="N7" s="27">
        <v>6</v>
      </c>
      <c r="O7" s="38">
        <f t="shared" si="3"/>
        <v>12</v>
      </c>
      <c r="P7" s="29">
        <f t="shared" si="4"/>
        <v>51</v>
      </c>
    </row>
    <row r="8" spans="1:16" ht="15.75">
      <c r="A8" s="26">
        <v>5</v>
      </c>
      <c r="B8" s="25" t="s">
        <v>30</v>
      </c>
      <c r="C8" s="21" t="s">
        <v>9</v>
      </c>
      <c r="D8" s="22">
        <v>7.5</v>
      </c>
      <c r="E8" s="27">
        <v>8</v>
      </c>
      <c r="F8" s="27">
        <f t="shared" si="0"/>
        <v>15.5</v>
      </c>
      <c r="G8" s="27">
        <v>8</v>
      </c>
      <c r="H8" s="27">
        <v>7</v>
      </c>
      <c r="I8" s="27">
        <f t="shared" si="1"/>
        <v>15</v>
      </c>
      <c r="J8" s="27">
        <v>8</v>
      </c>
      <c r="K8" s="27">
        <v>7</v>
      </c>
      <c r="L8" s="27">
        <f t="shared" si="2"/>
        <v>15</v>
      </c>
      <c r="M8" s="27">
        <v>6.5</v>
      </c>
      <c r="N8" s="27">
        <v>7</v>
      </c>
      <c r="O8" s="38">
        <f t="shared" si="3"/>
        <v>13.5</v>
      </c>
      <c r="P8" s="29">
        <f t="shared" si="4"/>
        <v>59</v>
      </c>
    </row>
    <row r="9" spans="1:16" ht="15.75">
      <c r="A9" s="26">
        <v>6</v>
      </c>
      <c r="B9" s="25" t="s">
        <v>31</v>
      </c>
      <c r="C9" s="21" t="s">
        <v>33</v>
      </c>
      <c r="D9" s="22">
        <v>7.5</v>
      </c>
      <c r="E9" s="27">
        <v>7</v>
      </c>
      <c r="F9" s="27">
        <f t="shared" si="0"/>
        <v>14.5</v>
      </c>
      <c r="G9" s="27">
        <v>7.5</v>
      </c>
      <c r="H9" s="27">
        <v>5</v>
      </c>
      <c r="I9" s="27">
        <f t="shared" si="1"/>
        <v>12.5</v>
      </c>
      <c r="J9" s="27">
        <v>8.5</v>
      </c>
      <c r="K9" s="27">
        <v>5</v>
      </c>
      <c r="L9" s="27">
        <f t="shared" si="2"/>
        <v>13.5</v>
      </c>
      <c r="M9" s="27">
        <v>9</v>
      </c>
      <c r="N9" s="27">
        <v>5</v>
      </c>
      <c r="O9" s="38">
        <f t="shared" si="3"/>
        <v>14</v>
      </c>
      <c r="P9" s="29">
        <f t="shared" si="4"/>
        <v>54.5</v>
      </c>
    </row>
    <row r="10" spans="1:16" s="73" customFormat="1" ht="16.5" thickBot="1">
      <c r="A10" s="67">
        <v>7</v>
      </c>
      <c r="B10" s="68" t="s">
        <v>34</v>
      </c>
      <c r="C10" s="69" t="s">
        <v>33</v>
      </c>
      <c r="D10" s="74"/>
      <c r="E10" s="75"/>
      <c r="F10" s="75">
        <f t="shared" si="0"/>
        <v>0</v>
      </c>
      <c r="G10" s="75"/>
      <c r="H10" s="75"/>
      <c r="I10" s="75">
        <f t="shared" si="1"/>
        <v>0</v>
      </c>
      <c r="J10" s="75"/>
      <c r="K10" s="75"/>
      <c r="L10" s="75">
        <f t="shared" si="2"/>
        <v>0</v>
      </c>
      <c r="M10" s="75"/>
      <c r="N10" s="75"/>
      <c r="O10" s="76">
        <f t="shared" si="3"/>
        <v>0</v>
      </c>
      <c r="P10" s="77">
        <f t="shared" si="4"/>
        <v>0</v>
      </c>
    </row>
    <row r="11" spans="1:16" ht="18">
      <c r="A11" s="5"/>
      <c r="B11" s="4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>
      <c r="A12" s="5"/>
      <c r="B12" s="4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5.00390625" style="0" customWidth="1"/>
    <col min="2" max="2" width="27.00390625" style="0" customWidth="1"/>
    <col min="3" max="3" width="12.57421875" style="0" customWidth="1"/>
  </cols>
  <sheetData>
    <row r="1" spans="1:13" ht="16.5" thickBot="1">
      <c r="A1" s="6"/>
      <c r="B1" s="7" t="s">
        <v>2</v>
      </c>
      <c r="C1" s="31" t="s">
        <v>21</v>
      </c>
      <c r="D1" s="7" t="s">
        <v>14</v>
      </c>
      <c r="E1" s="7"/>
      <c r="F1" s="7"/>
      <c r="G1" s="13"/>
      <c r="H1" s="13"/>
      <c r="I1" s="13"/>
      <c r="J1" s="13"/>
      <c r="K1" s="13"/>
      <c r="L1" s="13"/>
      <c r="M1" s="14"/>
    </row>
    <row r="2" spans="1:13" ht="15.75">
      <c r="A2" s="15"/>
      <c r="B2" s="16"/>
      <c r="C2" s="16"/>
      <c r="D2" s="24" t="s">
        <v>13</v>
      </c>
      <c r="E2" s="39"/>
      <c r="F2" s="40"/>
      <c r="G2" s="33" t="s">
        <v>15</v>
      </c>
      <c r="H2" s="39"/>
      <c r="I2" s="40"/>
      <c r="J2" s="33" t="s">
        <v>20</v>
      </c>
      <c r="K2" s="39"/>
      <c r="L2" s="34"/>
      <c r="M2" s="19"/>
    </row>
    <row r="3" spans="1:13" ht="90.75" customHeight="1" thickBot="1">
      <c r="A3" s="23"/>
      <c r="B3" s="30" t="s">
        <v>17</v>
      </c>
      <c r="C3" s="43" t="s">
        <v>3</v>
      </c>
      <c r="D3" s="51" t="s">
        <v>0</v>
      </c>
      <c r="E3" s="52" t="s">
        <v>1</v>
      </c>
      <c r="F3" s="52" t="s">
        <v>4</v>
      </c>
      <c r="G3" s="53" t="s">
        <v>0</v>
      </c>
      <c r="H3" s="52" t="s">
        <v>1</v>
      </c>
      <c r="I3" s="54" t="s">
        <v>5</v>
      </c>
      <c r="J3" s="52" t="s">
        <v>0</v>
      </c>
      <c r="K3" s="52" t="s">
        <v>1</v>
      </c>
      <c r="L3" s="55" t="s">
        <v>19</v>
      </c>
      <c r="M3" s="56" t="s">
        <v>6</v>
      </c>
    </row>
    <row r="4" spans="1:13" ht="15.75">
      <c r="A4" s="23">
        <v>1</v>
      </c>
      <c r="B4" s="24" t="s">
        <v>32</v>
      </c>
      <c r="C4" s="18" t="s">
        <v>33</v>
      </c>
      <c r="D4" s="17">
        <v>6.5</v>
      </c>
      <c r="E4" s="50">
        <v>7</v>
      </c>
      <c r="F4" s="50">
        <f aca="true" t="shared" si="0" ref="F4:F10">SUM(D4:E4)</f>
        <v>13.5</v>
      </c>
      <c r="G4" s="50">
        <v>6.5</v>
      </c>
      <c r="H4" s="50">
        <v>7</v>
      </c>
      <c r="I4" s="33">
        <f aca="true" t="shared" si="1" ref="I4:I10">SUM(G4:H4)</f>
        <v>13.5</v>
      </c>
      <c r="J4" s="50">
        <v>7</v>
      </c>
      <c r="K4" s="50">
        <v>7</v>
      </c>
      <c r="L4" s="18">
        <f aca="true" t="shared" si="2" ref="L4:L10">SUM(J4:K4)</f>
        <v>14</v>
      </c>
      <c r="M4" s="19">
        <f aca="true" t="shared" si="3" ref="M4:M10">SUM(F4,I4,L4)</f>
        <v>41</v>
      </c>
    </row>
    <row r="5" spans="1:13" ht="15.75">
      <c r="A5" s="26">
        <v>2</v>
      </c>
      <c r="B5" s="25" t="s">
        <v>27</v>
      </c>
      <c r="C5" s="21" t="s">
        <v>9</v>
      </c>
      <c r="D5" s="22">
        <v>8</v>
      </c>
      <c r="E5" s="12">
        <v>7.5</v>
      </c>
      <c r="F5" s="12">
        <f t="shared" si="0"/>
        <v>15.5</v>
      </c>
      <c r="G5" s="12">
        <v>6</v>
      </c>
      <c r="H5" s="12">
        <v>6.5</v>
      </c>
      <c r="I5" s="9">
        <f t="shared" si="1"/>
        <v>12.5</v>
      </c>
      <c r="J5" s="12">
        <v>6.5</v>
      </c>
      <c r="K5" s="12">
        <v>6</v>
      </c>
      <c r="L5" s="21">
        <f t="shared" si="2"/>
        <v>12.5</v>
      </c>
      <c r="M5" s="11">
        <f t="shared" si="3"/>
        <v>40.5</v>
      </c>
    </row>
    <row r="6" spans="1:13" ht="15.75">
      <c r="A6" s="26">
        <v>3</v>
      </c>
      <c r="B6" s="25" t="s">
        <v>28</v>
      </c>
      <c r="C6" s="21" t="s">
        <v>9</v>
      </c>
      <c r="D6" s="22">
        <v>8.5</v>
      </c>
      <c r="E6" s="12">
        <v>9</v>
      </c>
      <c r="F6" s="12">
        <f t="shared" si="0"/>
        <v>17.5</v>
      </c>
      <c r="G6" s="12">
        <v>8.5</v>
      </c>
      <c r="H6" s="12">
        <v>8.5</v>
      </c>
      <c r="I6" s="9">
        <f t="shared" si="1"/>
        <v>17</v>
      </c>
      <c r="J6" s="12">
        <v>8.5</v>
      </c>
      <c r="K6" s="12">
        <v>9</v>
      </c>
      <c r="L6" s="21">
        <f t="shared" si="2"/>
        <v>17.5</v>
      </c>
      <c r="M6" s="11">
        <f t="shared" si="3"/>
        <v>52</v>
      </c>
    </row>
    <row r="7" spans="1:13" ht="15.75">
      <c r="A7" s="26">
        <v>4</v>
      </c>
      <c r="B7" s="25" t="s">
        <v>29</v>
      </c>
      <c r="C7" s="21" t="s">
        <v>9</v>
      </c>
      <c r="D7" s="22">
        <v>7.5</v>
      </c>
      <c r="E7" s="12">
        <v>7.5</v>
      </c>
      <c r="F7" s="12">
        <f t="shared" si="0"/>
        <v>15</v>
      </c>
      <c r="G7" s="12">
        <v>7.5</v>
      </c>
      <c r="H7" s="12">
        <v>7.5</v>
      </c>
      <c r="I7" s="9">
        <f t="shared" si="1"/>
        <v>15</v>
      </c>
      <c r="J7" s="12">
        <v>6.5</v>
      </c>
      <c r="K7" s="12">
        <v>6.5</v>
      </c>
      <c r="L7" s="21">
        <f t="shared" si="2"/>
        <v>13</v>
      </c>
      <c r="M7" s="11">
        <f t="shared" si="3"/>
        <v>43</v>
      </c>
    </row>
    <row r="8" spans="1:13" ht="15.75">
      <c r="A8" s="26">
        <v>5</v>
      </c>
      <c r="B8" s="25" t="s">
        <v>30</v>
      </c>
      <c r="C8" s="21" t="s">
        <v>9</v>
      </c>
      <c r="D8" s="22">
        <v>7</v>
      </c>
      <c r="E8" s="12">
        <v>7</v>
      </c>
      <c r="F8" s="12">
        <f t="shared" si="0"/>
        <v>14</v>
      </c>
      <c r="G8" s="12">
        <v>6.5</v>
      </c>
      <c r="H8" s="12">
        <v>6.5</v>
      </c>
      <c r="I8" s="9">
        <f t="shared" si="1"/>
        <v>13</v>
      </c>
      <c r="J8" s="12">
        <v>6.5</v>
      </c>
      <c r="K8" s="12">
        <v>6</v>
      </c>
      <c r="L8" s="21">
        <f t="shared" si="2"/>
        <v>12.5</v>
      </c>
      <c r="M8" s="11">
        <f t="shared" si="3"/>
        <v>39.5</v>
      </c>
    </row>
    <row r="9" spans="1:13" ht="15.75">
      <c r="A9" s="26">
        <v>6</v>
      </c>
      <c r="B9" s="25" t="s">
        <v>31</v>
      </c>
      <c r="C9" s="21" t="s">
        <v>33</v>
      </c>
      <c r="D9" s="22">
        <v>7.5</v>
      </c>
      <c r="E9" s="12">
        <v>7</v>
      </c>
      <c r="F9" s="12">
        <f t="shared" si="0"/>
        <v>14.5</v>
      </c>
      <c r="G9" s="12">
        <v>6</v>
      </c>
      <c r="H9" s="12">
        <v>7</v>
      </c>
      <c r="I9" s="9">
        <f t="shared" si="1"/>
        <v>13</v>
      </c>
      <c r="J9" s="12">
        <v>5</v>
      </c>
      <c r="K9" s="12">
        <v>5</v>
      </c>
      <c r="L9" s="21">
        <f t="shared" si="2"/>
        <v>10</v>
      </c>
      <c r="M9" s="11">
        <f t="shared" si="3"/>
        <v>37.5</v>
      </c>
    </row>
    <row r="10" spans="1:13" s="73" customFormat="1" ht="16.5" thickBot="1">
      <c r="A10" s="67">
        <v>7</v>
      </c>
      <c r="B10" s="68" t="s">
        <v>34</v>
      </c>
      <c r="C10" s="69" t="s">
        <v>33</v>
      </c>
      <c r="D10" s="74"/>
      <c r="E10" s="70"/>
      <c r="F10" s="70">
        <f t="shared" si="0"/>
        <v>0</v>
      </c>
      <c r="G10" s="70"/>
      <c r="H10" s="70"/>
      <c r="I10" s="71">
        <f t="shared" si="1"/>
        <v>0</v>
      </c>
      <c r="J10" s="70"/>
      <c r="K10" s="70"/>
      <c r="L10" s="69">
        <f t="shared" si="2"/>
        <v>0</v>
      </c>
      <c r="M10" s="72">
        <f t="shared" si="3"/>
        <v>0</v>
      </c>
    </row>
    <row r="11" spans="1:13" ht="18">
      <c r="A11" s="3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">
      <c r="A12" s="3"/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00390625" style="0" customWidth="1"/>
    <col min="2" max="2" width="27.00390625" style="0" customWidth="1"/>
    <col min="3" max="3" width="12.28125" style="0" customWidth="1"/>
    <col min="4" max="4" width="7.57421875" style="0" customWidth="1"/>
  </cols>
  <sheetData>
    <row r="1" spans="1:11" ht="16.5" thickBot="1">
      <c r="A1" s="6"/>
      <c r="B1" s="7" t="s">
        <v>2</v>
      </c>
      <c r="C1" s="31" t="s">
        <v>21</v>
      </c>
      <c r="D1" s="7" t="s">
        <v>16</v>
      </c>
      <c r="E1" s="7"/>
      <c r="F1" s="7"/>
      <c r="G1" s="8"/>
      <c r="H1" s="1"/>
      <c r="I1" s="1"/>
      <c r="J1" s="1"/>
      <c r="K1" s="1"/>
    </row>
    <row r="2" spans="1:7" ht="78.75" thickBot="1">
      <c r="A2" s="20"/>
      <c r="B2" s="57" t="s">
        <v>17</v>
      </c>
      <c r="C2" s="58" t="s">
        <v>3</v>
      </c>
      <c r="D2" s="45" t="s">
        <v>18</v>
      </c>
      <c r="E2" s="45" t="s">
        <v>0</v>
      </c>
      <c r="F2" s="46" t="s">
        <v>1</v>
      </c>
      <c r="G2" s="59" t="s">
        <v>10</v>
      </c>
    </row>
    <row r="3" spans="1:7" ht="15.75">
      <c r="A3" s="26">
        <v>1</v>
      </c>
      <c r="B3" s="24" t="s">
        <v>32</v>
      </c>
      <c r="C3" s="18" t="s">
        <v>33</v>
      </c>
      <c r="D3" s="33">
        <v>2</v>
      </c>
      <c r="E3" s="50">
        <v>8.5</v>
      </c>
      <c r="F3" s="33">
        <v>8.5</v>
      </c>
      <c r="G3" s="19">
        <f aca="true" t="shared" si="0" ref="G3:G9">SUM(D3:F3)</f>
        <v>19</v>
      </c>
    </row>
    <row r="4" spans="1:7" ht="15.75">
      <c r="A4" s="26">
        <v>2</v>
      </c>
      <c r="B4" s="25" t="s">
        <v>27</v>
      </c>
      <c r="C4" s="21" t="s">
        <v>9</v>
      </c>
      <c r="D4" s="10">
        <v>5</v>
      </c>
      <c r="E4" s="12">
        <v>9</v>
      </c>
      <c r="F4" s="9">
        <v>9</v>
      </c>
      <c r="G4" s="11">
        <f t="shared" si="0"/>
        <v>23</v>
      </c>
    </row>
    <row r="5" spans="1:7" ht="15.75">
      <c r="A5" s="26">
        <v>3</v>
      </c>
      <c r="B5" s="25" t="s">
        <v>28</v>
      </c>
      <c r="C5" s="21" t="s">
        <v>9</v>
      </c>
      <c r="D5" s="10">
        <v>5</v>
      </c>
      <c r="E5" s="12">
        <v>8</v>
      </c>
      <c r="F5" s="9">
        <v>8</v>
      </c>
      <c r="G5" s="11">
        <f t="shared" si="0"/>
        <v>21</v>
      </c>
    </row>
    <row r="6" spans="1:7" ht="15.75">
      <c r="A6" s="26">
        <v>4</v>
      </c>
      <c r="B6" s="25" t="s">
        <v>29</v>
      </c>
      <c r="C6" s="21" t="s">
        <v>9</v>
      </c>
      <c r="D6" s="10">
        <v>2</v>
      </c>
      <c r="E6" s="12">
        <v>8</v>
      </c>
      <c r="F6" s="9">
        <v>7</v>
      </c>
      <c r="G6" s="11">
        <f t="shared" si="0"/>
        <v>17</v>
      </c>
    </row>
    <row r="7" spans="1:7" ht="15.75">
      <c r="A7" s="26">
        <v>5</v>
      </c>
      <c r="B7" s="25" t="s">
        <v>30</v>
      </c>
      <c r="C7" s="21" t="s">
        <v>9</v>
      </c>
      <c r="D7" s="10">
        <v>2</v>
      </c>
      <c r="E7" s="12">
        <v>8.5</v>
      </c>
      <c r="F7" s="9">
        <v>8.5</v>
      </c>
      <c r="G7" s="11">
        <f t="shared" si="0"/>
        <v>19</v>
      </c>
    </row>
    <row r="8" spans="1:7" ht="15.75">
      <c r="A8" s="26">
        <v>6</v>
      </c>
      <c r="B8" s="25" t="s">
        <v>31</v>
      </c>
      <c r="C8" s="21" t="s">
        <v>33</v>
      </c>
      <c r="D8" s="10">
        <v>2</v>
      </c>
      <c r="E8" s="12">
        <v>8</v>
      </c>
      <c r="F8" s="9">
        <v>8</v>
      </c>
      <c r="G8" s="11">
        <f t="shared" si="0"/>
        <v>18</v>
      </c>
    </row>
    <row r="9" spans="1:7" s="73" customFormat="1" ht="16.5" thickBot="1">
      <c r="A9" s="67">
        <v>7</v>
      </c>
      <c r="B9" s="68" t="s">
        <v>34</v>
      </c>
      <c r="C9" s="69" t="s">
        <v>33</v>
      </c>
      <c r="D9" s="66"/>
      <c r="E9" s="70"/>
      <c r="F9" s="71"/>
      <c r="G9" s="72">
        <f t="shared" si="0"/>
        <v>0</v>
      </c>
    </row>
    <row r="10" spans="1:7" ht="18">
      <c r="A10" s="3"/>
      <c r="B10" s="4"/>
      <c r="C10" s="1"/>
      <c r="D10" s="1"/>
      <c r="E10" s="1"/>
      <c r="F10" s="1"/>
      <c r="G10" s="1"/>
    </row>
    <row r="11" spans="1:7" ht="18">
      <c r="A11" s="3"/>
      <c r="B11" s="4"/>
      <c r="C11" s="1"/>
      <c r="D11" s="1"/>
      <c r="E11" s="1"/>
      <c r="F11" s="1"/>
      <c r="G1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5.00390625" style="0" customWidth="1"/>
    <col min="2" max="2" width="27.00390625" style="0" customWidth="1"/>
    <col min="3" max="3" width="12.57421875" style="0" customWidth="1"/>
    <col min="4" max="4" width="9.140625" style="0" customWidth="1"/>
  </cols>
  <sheetData>
    <row r="1" spans="1:8" ht="16.5" thickBot="1">
      <c r="A1" s="6"/>
      <c r="B1" s="7" t="s">
        <v>2</v>
      </c>
      <c r="C1" s="31" t="s">
        <v>21</v>
      </c>
      <c r="D1" s="31"/>
      <c r="E1" s="31"/>
      <c r="F1" s="31"/>
      <c r="G1" s="31"/>
      <c r="H1" s="32"/>
    </row>
    <row r="2" spans="1:8" ht="84" thickBot="1">
      <c r="A2" s="49"/>
      <c r="B2" s="30" t="s">
        <v>17</v>
      </c>
      <c r="C2" s="43" t="s">
        <v>3</v>
      </c>
      <c r="D2" s="44" t="s">
        <v>11</v>
      </c>
      <c r="E2" s="45" t="s">
        <v>12</v>
      </c>
      <c r="F2" s="46" t="s">
        <v>26</v>
      </c>
      <c r="G2" s="47" t="s">
        <v>7</v>
      </c>
      <c r="H2" s="48" t="s">
        <v>8</v>
      </c>
    </row>
    <row r="3" spans="1:8" ht="15.75">
      <c r="A3" s="23">
        <v>1</v>
      </c>
      <c r="B3" s="24" t="s">
        <v>32</v>
      </c>
      <c r="C3" s="18" t="s">
        <v>33</v>
      </c>
      <c r="D3" s="17">
        <v>41</v>
      </c>
      <c r="E3" s="50">
        <f>MAXI!G3</f>
        <v>19</v>
      </c>
      <c r="F3" s="33">
        <f>AIRTRACK!P4</f>
        <v>53</v>
      </c>
      <c r="G3" s="49">
        <f aca="true" t="shared" si="0" ref="G3:G9">SUM(D3:F3)</f>
        <v>113</v>
      </c>
      <c r="H3" s="64">
        <v>4</v>
      </c>
    </row>
    <row r="4" spans="1:8" ht="15.75">
      <c r="A4" s="26">
        <v>2</v>
      </c>
      <c r="B4" s="25" t="s">
        <v>27</v>
      </c>
      <c r="C4" s="21" t="s">
        <v>9</v>
      </c>
      <c r="D4" s="22">
        <v>40.5</v>
      </c>
      <c r="E4" s="12">
        <f>MAXI!G4</f>
        <v>23</v>
      </c>
      <c r="F4" s="9">
        <f>AIRTRACK!P5</f>
        <v>60</v>
      </c>
      <c r="G4" s="26">
        <f t="shared" si="0"/>
        <v>123.5</v>
      </c>
      <c r="H4" s="65">
        <v>2</v>
      </c>
    </row>
    <row r="5" spans="1:8" ht="15.75">
      <c r="A5" s="26">
        <v>3</v>
      </c>
      <c r="B5" s="25" t="s">
        <v>28</v>
      </c>
      <c r="C5" s="21" t="s">
        <v>9</v>
      </c>
      <c r="D5" s="22">
        <v>52</v>
      </c>
      <c r="E5" s="12">
        <f>MAXI!G5</f>
        <v>21</v>
      </c>
      <c r="F5" s="9">
        <f>AIRTRACK!P6</f>
        <v>56</v>
      </c>
      <c r="G5" s="26">
        <f t="shared" si="0"/>
        <v>129</v>
      </c>
      <c r="H5" s="65">
        <v>1</v>
      </c>
    </row>
    <row r="6" spans="1:8" ht="15.75">
      <c r="A6" s="26">
        <v>4</v>
      </c>
      <c r="B6" s="25" t="s">
        <v>29</v>
      </c>
      <c r="C6" s="21" t="s">
        <v>9</v>
      </c>
      <c r="D6" s="22">
        <v>43</v>
      </c>
      <c r="E6" s="12">
        <f>MAXI!G6</f>
        <v>17</v>
      </c>
      <c r="F6" s="9">
        <f>AIRTRACK!P7</f>
        <v>51</v>
      </c>
      <c r="G6" s="26">
        <f t="shared" si="0"/>
        <v>111</v>
      </c>
      <c r="H6" s="65">
        <v>5</v>
      </c>
    </row>
    <row r="7" spans="1:8" ht="15.75">
      <c r="A7" s="26">
        <v>5</v>
      </c>
      <c r="B7" s="25" t="s">
        <v>30</v>
      </c>
      <c r="C7" s="21" t="s">
        <v>9</v>
      </c>
      <c r="D7" s="22">
        <v>39.5</v>
      </c>
      <c r="E7" s="12">
        <f>MAXI!G7</f>
        <v>19</v>
      </c>
      <c r="F7" s="9">
        <f>AIRTRACK!P8</f>
        <v>59</v>
      </c>
      <c r="G7" s="26">
        <f t="shared" si="0"/>
        <v>117.5</v>
      </c>
      <c r="H7" s="65">
        <v>3</v>
      </c>
    </row>
    <row r="8" spans="1:8" ht="15.75">
      <c r="A8" s="26">
        <v>6</v>
      </c>
      <c r="B8" s="25" t="s">
        <v>31</v>
      </c>
      <c r="C8" s="21" t="s">
        <v>33</v>
      </c>
      <c r="D8" s="22">
        <v>37.5</v>
      </c>
      <c r="E8" s="12">
        <f>MAXI!G8</f>
        <v>18</v>
      </c>
      <c r="F8" s="9">
        <f>AIRTRACK!P9</f>
        <v>54.5</v>
      </c>
      <c r="G8" s="26">
        <f t="shared" si="0"/>
        <v>110</v>
      </c>
      <c r="H8" s="65">
        <v>6</v>
      </c>
    </row>
    <row r="9" spans="1:8" s="73" customFormat="1" ht="16.5" thickBot="1">
      <c r="A9" s="67">
        <v>7</v>
      </c>
      <c r="B9" s="68" t="s">
        <v>34</v>
      </c>
      <c r="C9" s="69" t="s">
        <v>33</v>
      </c>
      <c r="D9" s="74">
        <f>MINI!M10</f>
        <v>0</v>
      </c>
      <c r="E9" s="70">
        <f>MAXI!G9</f>
        <v>0</v>
      </c>
      <c r="F9" s="71">
        <f>AIRTRACK!P10</f>
        <v>0</v>
      </c>
      <c r="G9" s="67">
        <f t="shared" si="0"/>
        <v>0</v>
      </c>
      <c r="H9" s="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2014-12-21T16:30:41Z</dcterms:modified>
  <cp:category/>
  <cp:version/>
  <cp:contentType/>
  <cp:contentStatus/>
</cp:coreProperties>
</file>